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pricelist" sheetId="1" r:id="rId1"/>
    <sheet name="payment plan" sheetId="2" r:id="rId2"/>
  </sheets>
  <definedNames>
    <definedName name="_xlnm.Print_Area" localSheetId="1">'payment plan'!$A$1:$B$27</definedName>
  </definedNames>
  <calcPr fullCalcOnLoad="1"/>
</workbook>
</file>

<file path=xl/sharedStrings.xml><?xml version="1.0" encoding="utf-8"?>
<sst xmlns="http://schemas.openxmlformats.org/spreadsheetml/2006/main" count="117" uniqueCount="60">
  <si>
    <t>Sushant Golf City, Lucknow</t>
  </si>
  <si>
    <t>Price List</t>
  </si>
  <si>
    <t>Block:- E &amp; F</t>
  </si>
  <si>
    <t>S.No.</t>
  </si>
  <si>
    <t>Type Of Accomodation</t>
  </si>
  <si>
    <t>Super Built Up Area (Approx. Sq.Ft.)</t>
  </si>
  <si>
    <t>Special Discount Per Sq.Ft. (Rs.)</t>
  </si>
  <si>
    <t>Net Price Pe Sq.Ft. (Rs.)</t>
  </si>
  <si>
    <t>Cost Of Unit</t>
  </si>
  <si>
    <t>Inaugural Discount</t>
  </si>
  <si>
    <t>Net Sale Price</t>
  </si>
  <si>
    <t>Booking Amt. (5%)</t>
  </si>
  <si>
    <t>2 BHK</t>
  </si>
  <si>
    <t>Price Per Sq.Ft.</t>
  </si>
  <si>
    <t>Block:- G &amp; H</t>
  </si>
  <si>
    <t>Block:- C &amp; D</t>
  </si>
  <si>
    <t>Block:- A &amp; B</t>
  </si>
  <si>
    <t>Preferential location Charges Extra As applicable details given below</t>
  </si>
  <si>
    <t>Preferential location Charges (PLC)</t>
  </si>
  <si>
    <t xml:space="preserve">Ground  Floor </t>
  </si>
  <si>
    <t xml:space="preserve">
3% of the Net Price
 </t>
  </si>
  <si>
    <t>1st to 3rd Floor, &amp; Top two floors.</t>
  </si>
  <si>
    <t>2% of the Net Price</t>
  </si>
  <si>
    <t>Interest Free Maintainence Security</t>
  </si>
  <si>
    <t>Rs. 25/- per sq. ft.</t>
  </si>
  <si>
    <t>ANSAL PROPERTIES &amp; INFRASTRUCTURE LTD.
SUSHANT GOLF CITY 
LUCKNOW</t>
  </si>
  <si>
    <t>PAYMENT PLAN
POSSESSION PERIOD : 36 MONTHS</t>
  </si>
  <si>
    <t>PLAN-A
Down Payment Plan</t>
  </si>
  <si>
    <t>PLAN-B
Interest Free Installment Plan</t>
  </si>
  <si>
    <t>5% At The time of booking</t>
  </si>
  <si>
    <t>5% at the time of booking</t>
  </si>
  <si>
    <t>90% within 45 Days from The Date of booking 
(Less Down Payment Discount of 14%)</t>
  </si>
  <si>
    <t>5% at The Time of Possession</t>
  </si>
  <si>
    <t>Cash down Discount
14%</t>
  </si>
  <si>
    <t>7.5% within 180 days from the date of booking</t>
  </si>
  <si>
    <t>7.5% On Start of Excavation of Tower in which unit is booked</t>
  </si>
  <si>
    <t>7.5% On Start of Basement Roof slab of Tower in which unit is 
booked/On Completion of foundation for non -basement towers</t>
  </si>
  <si>
    <t xml:space="preserve">7.5% On start of Third Floor Roof Slab Tower </t>
  </si>
  <si>
    <t>7.5% On Start of Sixth floor slab of Tower</t>
  </si>
  <si>
    <t>7.5% On Start of Ninth floor slab of Tower</t>
  </si>
  <si>
    <t>7.5% On Completion of Super structure framework</t>
  </si>
  <si>
    <t>7.5% On completion of Brickwork</t>
  </si>
  <si>
    <t>5% On Fixing of windows &amp; doors shutter's of unit</t>
  </si>
  <si>
    <t>5% On offer of possession</t>
  </si>
  <si>
    <t>The installments stages can be called for payment in any sequence depending upon construction stage.</t>
  </si>
  <si>
    <t>Other term &amp; Conditions.</t>
  </si>
  <si>
    <r>
      <t xml:space="preserve">Cheque(s)/Draft(s) to be issued in favor of </t>
    </r>
    <r>
      <rPr>
        <b/>
        <sz val="12"/>
        <rFont val="Arial"/>
        <family val="2"/>
      </rPr>
      <t>"Ansal Properties &amp; infrastructure Ltd" payable at Delhi/Lucknow only.</t>
    </r>
    <r>
      <rPr>
        <sz val="12"/>
        <rFont val="Arial"/>
        <family val="2"/>
      </rPr>
      <t xml:space="preserve"> </t>
    </r>
  </si>
  <si>
    <t>Prices are subject to revision without notice and price ruling on the date of allotment and acceptance by the company only shall be applicable.</t>
  </si>
  <si>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</si>
  <si>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</si>
  <si>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</si>
  <si>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</si>
  <si>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</si>
  <si>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7.5% within 60 days from the date of booking</t>
  </si>
  <si>
    <t>5% On completion of Internal plumbing/wiring works</t>
  </si>
  <si>
    <t>5% On completion of Flooring &amp; Tiles</t>
  </si>
  <si>
    <t>7.5% within 120 days from the date of booking</t>
  </si>
  <si>
    <t>Paradise Diamond- I</t>
  </si>
  <si>
    <t xml:space="preserve">Car Parking Charges : To be included in Basic Sale Price
</t>
  </si>
  <si>
    <t>(W.E.F  05.07.2014)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</si>
</sst>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8"/>
      <name val="Arial"/>
      <family val="0"/>
    </font>
    <font>
      <b/>
      <sz val="10"/>
      <name val="Arial"/>
      <family val="2"/>
    </font>
    <font>
      <b/>
      <sz val="14"/>
      <name val="Arial"/>
      <family val="2"/>
    </font>
    <font>
      <b/>
      <u val="single"/>
      <sz val="14"/>
      <name val="Arial"/>
      <family val="2"/>
    </font>
    <font>
      <b/>
      <i/>
      <u val="single"/>
      <sz val="14"/>
      <name val="Arial"/>
      <family val="2"/>
    </font>
    <font>
      <i/>
      <sz val="10"/>
      <name val="Arial"/>
      <family val="2"/>
    </font>
    <font>
      <b/>
      <sz val="10"/>
      <color indexed="8"/>
      <name val="Tahoma"/>
      <family val="2"/>
    </font>
    <font>
      <b/>
      <sz val="10"/>
      <name val="Tahoma"/>
      <family val="2"/>
    </font>
    <font>
      <b/>
      <sz val="10"/>
      <name val="Calibri"/>
      <family val="2"/>
    </font>
    <font>
      <b/>
      <sz val="24"/>
      <name val="Arial Narrow"/>
      <family val="2"/>
    </font>
    <font>
      <b/>
      <sz val="20"/>
      <name val="Arial"/>
      <family val="2"/>
    </font>
    <font>
      <b/>
      <u val="single"/>
      <sz val="18"/>
      <name val="Arial"/>
      <family val="2"/>
    </font>
    <font>
      <sz val="18"/>
      <name val="Arial"/>
      <family val="2"/>
    </font>
    <font>
      <b/>
      <vertAlign val="superscript"/>
      <sz val="72"/>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vertical="center"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0" fillId="33" borderId="0" xfId="0" applyFont="1" applyFill="1" applyBorder="1" applyAlignment="1">
      <alignment wrapText="1"/>
    </xf>
    <xf numFmtId="0" fontId="0" fillId="0" borderId="0" xfId="0" applyBorder="1" applyAlignment="1">
      <alignment/>
    </xf>
    <xf numFmtId="0" fontId="12" fillId="34" borderId="11"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3" fillId="34" borderId="11" xfId="0" applyFont="1" applyFill="1" applyBorder="1" applyAlignment="1">
      <alignment horizontal="left" vertical="center" wrapText="1"/>
    </xf>
    <xf numFmtId="0" fontId="13" fillId="34" borderId="12" xfId="0" applyFont="1" applyFill="1" applyBorder="1" applyAlignment="1">
      <alignment horizontal="left" vertical="center"/>
    </xf>
    <xf numFmtId="0" fontId="13" fillId="34" borderId="12" xfId="0" applyFont="1" applyFill="1" applyBorder="1" applyAlignment="1">
      <alignment horizontal="left" vertical="center" wrapText="1"/>
    </xf>
    <xf numFmtId="0" fontId="13" fillId="34" borderId="13" xfId="0" applyFont="1" applyFill="1" applyBorder="1" applyAlignment="1">
      <alignment horizontal="left" vertical="center"/>
    </xf>
    <xf numFmtId="0" fontId="0" fillId="0" borderId="0" xfId="0" applyFont="1" applyAlignment="1">
      <alignment/>
    </xf>
    <xf numFmtId="0" fontId="13" fillId="0" borderId="11" xfId="0" applyFont="1" applyFill="1" applyBorder="1" applyAlignment="1">
      <alignment horizontal="left"/>
    </xf>
    <xf numFmtId="0" fontId="9"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10"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10" fillId="35" borderId="17" xfId="0" applyFont="1" applyFill="1" applyBorder="1" applyAlignment="1">
      <alignment horizontal="center" wrapText="1"/>
    </xf>
    <xf numFmtId="0" fontId="10" fillId="35" borderId="18" xfId="0" applyFont="1" applyFill="1" applyBorder="1" applyAlignment="1">
      <alignment horizont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3" fillId="34"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M48"/>
  <sheetViews>
    <sheetView tabSelected="1" zoomScalePageLayoutView="0" workbookViewId="0" topLeftCell="A1">
      <selection activeCell="M4" sqref="M4"/>
    </sheetView>
  </sheetViews>
  <sheetFormatPr defaultColWidth="9.140625" defaultRowHeight="12.75"/>
  <cols>
    <col min="1" max="6" width="9.140625" style="1" customWidth="1"/>
    <col min="7" max="7" width="10.140625" style="1" customWidth="1"/>
    <col min="8" max="9" width="9.140625" style="1" customWidth="1"/>
    <col min="10" max="10" width="10.140625" style="1" customWidth="1"/>
    <col min="11" max="16384" width="9.140625" style="1" customWidth="1"/>
  </cols>
  <sheetData>
    <row r="1" spans="1:10" ht="18.75">
      <c r="A1" s="32" t="s">
        <v>57</v>
      </c>
      <c r="B1" s="32"/>
      <c r="C1" s="32"/>
      <c r="D1" s="32"/>
      <c r="E1" s="32"/>
      <c r="F1" s="32"/>
      <c r="G1" s="32"/>
      <c r="H1" s="32"/>
      <c r="I1" s="32"/>
      <c r="J1" s="32"/>
    </row>
    <row r="2" spans="1:10" ht="12.75">
      <c r="A2" s="33" t="s">
        <v>0</v>
      </c>
      <c r="B2" s="33"/>
      <c r="C2" s="33"/>
      <c r="D2" s="33"/>
      <c r="E2" s="33"/>
      <c r="F2" s="33"/>
      <c r="G2" s="33"/>
      <c r="H2" s="33"/>
      <c r="I2" s="33"/>
      <c r="J2" s="33"/>
    </row>
    <row r="3" spans="1:10" ht="12.75">
      <c r="A3" s="33" t="s">
        <v>1</v>
      </c>
      <c r="B3" s="33"/>
      <c r="C3" s="33"/>
      <c r="D3" s="33"/>
      <c r="E3" s="33"/>
      <c r="F3" s="33"/>
      <c r="G3" s="33"/>
      <c r="H3" s="33"/>
      <c r="I3" s="33"/>
      <c r="J3" s="33"/>
    </row>
    <row r="4" spans="1:10" ht="12.75">
      <c r="A4" s="33" t="s">
        <v>59</v>
      </c>
      <c r="B4" s="33"/>
      <c r="C4" s="33"/>
      <c r="D4" s="33"/>
      <c r="E4" s="33"/>
      <c r="F4" s="33"/>
      <c r="G4" s="33"/>
      <c r="H4" s="33"/>
      <c r="I4" s="33"/>
      <c r="J4" s="33"/>
    </row>
    <row r="5" spans="1:10" ht="12.75">
      <c r="A5" s="31" t="s">
        <v>2</v>
      </c>
      <c r="B5" s="31"/>
      <c r="C5" s="31"/>
      <c r="D5" s="31"/>
      <c r="E5" s="31"/>
      <c r="F5" s="31"/>
      <c r="G5" s="31"/>
      <c r="H5" s="31"/>
      <c r="I5" s="31"/>
      <c r="J5" s="31"/>
    </row>
    <row r="6" spans="1:10" ht="63.75">
      <c r="A6" s="2" t="s">
        <v>3</v>
      </c>
      <c r="B6" s="2" t="s">
        <v>4</v>
      </c>
      <c r="C6" s="2" t="s">
        <v>5</v>
      </c>
      <c r="D6" s="2" t="s">
        <v>13</v>
      </c>
      <c r="E6" s="2" t="s">
        <v>6</v>
      </c>
      <c r="F6" s="2" t="s">
        <v>7</v>
      </c>
      <c r="G6" s="2" t="s">
        <v>8</v>
      </c>
      <c r="H6" s="2" t="s">
        <v>9</v>
      </c>
      <c r="I6" s="2" t="s">
        <v>10</v>
      </c>
      <c r="J6" s="2" t="s">
        <v>11</v>
      </c>
    </row>
    <row r="7" spans="1:10" ht="12.75">
      <c r="A7" s="3">
        <v>1</v>
      </c>
      <c r="B7" s="3" t="s">
        <v>12</v>
      </c>
      <c r="C7" s="3">
        <v>979</v>
      </c>
      <c r="D7" s="3">
        <v>3500</v>
      </c>
      <c r="E7" s="3">
        <v>100</v>
      </c>
      <c r="F7" s="3">
        <f>D7-E7</f>
        <v>3400</v>
      </c>
      <c r="G7" s="4">
        <f>C7*D7</f>
        <v>3426500</v>
      </c>
      <c r="H7" s="4">
        <f>C7*E7</f>
        <v>97900</v>
      </c>
      <c r="I7" s="4">
        <f>G7-H7</f>
        <v>3328600</v>
      </c>
      <c r="J7" s="4">
        <f>I7*5%</f>
        <v>166430</v>
      </c>
    </row>
    <row r="8" spans="1:10" ht="12.75">
      <c r="A8" s="3">
        <v>2</v>
      </c>
      <c r="B8" s="3" t="s">
        <v>12</v>
      </c>
      <c r="C8" s="3">
        <v>990</v>
      </c>
      <c r="D8" s="3">
        <v>3500</v>
      </c>
      <c r="E8" s="3">
        <v>100</v>
      </c>
      <c r="F8" s="3">
        <f aca="true" t="shared" si="0" ref="F8:F13">D8-E8</f>
        <v>3400</v>
      </c>
      <c r="G8" s="4">
        <f aca="true" t="shared" si="1" ref="G8:G13">C8*D8</f>
        <v>3465000</v>
      </c>
      <c r="H8" s="4">
        <f aca="true" t="shared" si="2" ref="H8:H13">C8*E8</f>
        <v>99000</v>
      </c>
      <c r="I8" s="4">
        <f aca="true" t="shared" si="3" ref="I8:I13">G8-H8</f>
        <v>3366000</v>
      </c>
      <c r="J8" s="4">
        <f aca="true" t="shared" si="4" ref="J8:J13">I8*5%</f>
        <v>168300</v>
      </c>
    </row>
    <row r="9" spans="1:10" ht="12.75">
      <c r="A9" s="3">
        <v>3</v>
      </c>
      <c r="B9" s="3" t="s">
        <v>12</v>
      </c>
      <c r="C9" s="3">
        <v>1000</v>
      </c>
      <c r="D9" s="3">
        <v>3500</v>
      </c>
      <c r="E9" s="3">
        <v>100</v>
      </c>
      <c r="F9" s="3">
        <f t="shared" si="0"/>
        <v>3400</v>
      </c>
      <c r="G9" s="4">
        <f t="shared" si="1"/>
        <v>3500000</v>
      </c>
      <c r="H9" s="4">
        <f t="shared" si="2"/>
        <v>100000</v>
      </c>
      <c r="I9" s="4">
        <f t="shared" si="3"/>
        <v>3400000</v>
      </c>
      <c r="J9" s="4">
        <f t="shared" si="4"/>
        <v>170000</v>
      </c>
    </row>
    <row r="10" spans="1:10" ht="12.75">
      <c r="A10" s="3">
        <v>4</v>
      </c>
      <c r="B10" s="3" t="s">
        <v>12</v>
      </c>
      <c r="C10" s="3">
        <v>1210</v>
      </c>
      <c r="D10" s="3">
        <v>3500</v>
      </c>
      <c r="E10" s="3">
        <v>100</v>
      </c>
      <c r="F10" s="3">
        <f t="shared" si="0"/>
        <v>3400</v>
      </c>
      <c r="G10" s="4">
        <f t="shared" si="1"/>
        <v>4235000</v>
      </c>
      <c r="H10" s="4">
        <f t="shared" si="2"/>
        <v>121000</v>
      </c>
      <c r="I10" s="4">
        <f t="shared" si="3"/>
        <v>4114000</v>
      </c>
      <c r="J10" s="4">
        <f t="shared" si="4"/>
        <v>205700</v>
      </c>
    </row>
    <row r="11" spans="1:10" ht="12.75">
      <c r="A11" s="3">
        <v>5</v>
      </c>
      <c r="B11" s="3" t="s">
        <v>12</v>
      </c>
      <c r="C11" s="3">
        <v>1216</v>
      </c>
      <c r="D11" s="3">
        <v>3500</v>
      </c>
      <c r="E11" s="3">
        <v>100</v>
      </c>
      <c r="F11" s="3">
        <f t="shared" si="0"/>
        <v>3400</v>
      </c>
      <c r="G11" s="4">
        <f t="shared" si="1"/>
        <v>4256000</v>
      </c>
      <c r="H11" s="4">
        <f t="shared" si="2"/>
        <v>121600</v>
      </c>
      <c r="I11" s="4">
        <f t="shared" si="3"/>
        <v>4134400</v>
      </c>
      <c r="J11" s="4">
        <f t="shared" si="4"/>
        <v>206720</v>
      </c>
    </row>
    <row r="12" spans="1:10" ht="12.75">
      <c r="A12" s="3">
        <v>6</v>
      </c>
      <c r="B12" s="3" t="s">
        <v>12</v>
      </c>
      <c r="C12" s="3">
        <v>1224</v>
      </c>
      <c r="D12" s="3">
        <v>3500</v>
      </c>
      <c r="E12" s="3">
        <v>100</v>
      </c>
      <c r="F12" s="3">
        <f t="shared" si="0"/>
        <v>3400</v>
      </c>
      <c r="G12" s="4">
        <f t="shared" si="1"/>
        <v>4284000</v>
      </c>
      <c r="H12" s="4">
        <f t="shared" si="2"/>
        <v>122400</v>
      </c>
      <c r="I12" s="4">
        <f t="shared" si="3"/>
        <v>4161600</v>
      </c>
      <c r="J12" s="4">
        <f t="shared" si="4"/>
        <v>208080</v>
      </c>
    </row>
    <row r="13" spans="1:10" ht="12.75">
      <c r="A13" s="3">
        <v>7</v>
      </c>
      <c r="B13" s="3" t="s">
        <v>12</v>
      </c>
      <c r="C13" s="3">
        <v>1230</v>
      </c>
      <c r="D13" s="3">
        <v>3500</v>
      </c>
      <c r="E13" s="3">
        <v>100</v>
      </c>
      <c r="F13" s="3">
        <f t="shared" si="0"/>
        <v>3400</v>
      </c>
      <c r="G13" s="4">
        <f t="shared" si="1"/>
        <v>4305000</v>
      </c>
      <c r="H13" s="4">
        <f t="shared" si="2"/>
        <v>123000</v>
      </c>
      <c r="I13" s="4">
        <f t="shared" si="3"/>
        <v>4182000</v>
      </c>
      <c r="J13" s="4">
        <f t="shared" si="4"/>
        <v>209100</v>
      </c>
    </row>
    <row r="14" ht="6.75" customHeight="1"/>
    <row r="15" spans="1:10" ht="12.75">
      <c r="A15" s="31" t="s">
        <v>14</v>
      </c>
      <c r="B15" s="31"/>
      <c r="C15" s="31"/>
      <c r="D15" s="31"/>
      <c r="E15" s="31"/>
      <c r="F15" s="31"/>
      <c r="G15" s="31"/>
      <c r="H15" s="31"/>
      <c r="I15" s="31"/>
      <c r="J15" s="31"/>
    </row>
    <row r="16" spans="1:10" ht="63.75">
      <c r="A16" s="2" t="s">
        <v>3</v>
      </c>
      <c r="B16" s="2" t="s">
        <v>4</v>
      </c>
      <c r="C16" s="2" t="s">
        <v>5</v>
      </c>
      <c r="D16" s="2" t="s">
        <v>13</v>
      </c>
      <c r="E16" s="2" t="s">
        <v>6</v>
      </c>
      <c r="F16" s="2" t="s">
        <v>7</v>
      </c>
      <c r="G16" s="2" t="s">
        <v>8</v>
      </c>
      <c r="H16" s="2" t="s">
        <v>9</v>
      </c>
      <c r="I16" s="2" t="s">
        <v>10</v>
      </c>
      <c r="J16" s="2" t="s">
        <v>11</v>
      </c>
    </row>
    <row r="17" spans="1:10" ht="12.75">
      <c r="A17" s="3">
        <v>1</v>
      </c>
      <c r="B17" s="3" t="s">
        <v>12</v>
      </c>
      <c r="C17" s="3">
        <v>979</v>
      </c>
      <c r="D17" s="3">
        <v>3500</v>
      </c>
      <c r="E17" s="3">
        <v>100</v>
      </c>
      <c r="F17" s="3">
        <f>D17-E17</f>
        <v>3400</v>
      </c>
      <c r="G17" s="4">
        <f>C17*D17</f>
        <v>3426500</v>
      </c>
      <c r="H17" s="4">
        <f>C17*E17</f>
        <v>97900</v>
      </c>
      <c r="I17" s="4">
        <f>G17-H17</f>
        <v>3328600</v>
      </c>
      <c r="J17" s="4">
        <f>I17*5%</f>
        <v>166430</v>
      </c>
    </row>
    <row r="18" spans="1:10" ht="12.75">
      <c r="A18" s="3">
        <v>2</v>
      </c>
      <c r="B18" s="3" t="s">
        <v>12</v>
      </c>
      <c r="C18" s="3">
        <v>990</v>
      </c>
      <c r="D18" s="3">
        <v>3500</v>
      </c>
      <c r="E18" s="3">
        <v>100</v>
      </c>
      <c r="F18" s="3">
        <f aca="true" t="shared" si="5" ref="F18:F23">D18-E18</f>
        <v>3400</v>
      </c>
      <c r="G18" s="4">
        <f aca="true" t="shared" si="6" ref="G18:G23">C18*D18</f>
        <v>3465000</v>
      </c>
      <c r="H18" s="4">
        <f aca="true" t="shared" si="7" ref="H18:H23">C18*E18</f>
        <v>99000</v>
      </c>
      <c r="I18" s="4">
        <f aca="true" t="shared" si="8" ref="I18:I23">G18-H18</f>
        <v>3366000</v>
      </c>
      <c r="J18" s="4">
        <f aca="true" t="shared" si="9" ref="J18:J23">I18*5%</f>
        <v>168300</v>
      </c>
    </row>
    <row r="19" spans="1:10" ht="12.75">
      <c r="A19" s="3">
        <v>3</v>
      </c>
      <c r="B19" s="3" t="s">
        <v>12</v>
      </c>
      <c r="C19" s="3">
        <v>1000</v>
      </c>
      <c r="D19" s="3">
        <v>3500</v>
      </c>
      <c r="E19" s="3">
        <v>100</v>
      </c>
      <c r="F19" s="3">
        <f t="shared" si="5"/>
        <v>3400</v>
      </c>
      <c r="G19" s="4">
        <f t="shared" si="6"/>
        <v>3500000</v>
      </c>
      <c r="H19" s="4">
        <f t="shared" si="7"/>
        <v>100000</v>
      </c>
      <c r="I19" s="4">
        <f t="shared" si="8"/>
        <v>3400000</v>
      </c>
      <c r="J19" s="4">
        <f t="shared" si="9"/>
        <v>170000</v>
      </c>
    </row>
    <row r="20" spans="1:10" ht="12.75">
      <c r="A20" s="3">
        <v>4</v>
      </c>
      <c r="B20" s="3" t="s">
        <v>12</v>
      </c>
      <c r="C20" s="3">
        <v>1210</v>
      </c>
      <c r="D20" s="3">
        <v>3500</v>
      </c>
      <c r="E20" s="3">
        <v>100</v>
      </c>
      <c r="F20" s="3">
        <f t="shared" si="5"/>
        <v>3400</v>
      </c>
      <c r="G20" s="4">
        <f t="shared" si="6"/>
        <v>4235000</v>
      </c>
      <c r="H20" s="4">
        <f t="shared" si="7"/>
        <v>121000</v>
      </c>
      <c r="I20" s="4">
        <f t="shared" si="8"/>
        <v>4114000</v>
      </c>
      <c r="J20" s="4">
        <f t="shared" si="9"/>
        <v>205700</v>
      </c>
    </row>
    <row r="21" spans="1:10" ht="12.75">
      <c r="A21" s="3">
        <v>5</v>
      </c>
      <c r="B21" s="3" t="s">
        <v>12</v>
      </c>
      <c r="C21" s="3">
        <v>1216</v>
      </c>
      <c r="D21" s="3">
        <v>3500</v>
      </c>
      <c r="E21" s="3">
        <v>100</v>
      </c>
      <c r="F21" s="3">
        <f t="shared" si="5"/>
        <v>3400</v>
      </c>
      <c r="G21" s="4">
        <f t="shared" si="6"/>
        <v>4256000</v>
      </c>
      <c r="H21" s="4">
        <f t="shared" si="7"/>
        <v>121600</v>
      </c>
      <c r="I21" s="4">
        <f t="shared" si="8"/>
        <v>4134400</v>
      </c>
      <c r="J21" s="4">
        <f t="shared" si="9"/>
        <v>206720</v>
      </c>
    </row>
    <row r="22" spans="1:10" ht="12.75">
      <c r="A22" s="3">
        <v>6</v>
      </c>
      <c r="B22" s="3" t="s">
        <v>12</v>
      </c>
      <c r="C22" s="3">
        <v>1224</v>
      </c>
      <c r="D22" s="3">
        <v>3500</v>
      </c>
      <c r="E22" s="3">
        <v>100</v>
      </c>
      <c r="F22" s="3">
        <f t="shared" si="5"/>
        <v>3400</v>
      </c>
      <c r="G22" s="4">
        <f t="shared" si="6"/>
        <v>4284000</v>
      </c>
      <c r="H22" s="4">
        <f t="shared" si="7"/>
        <v>122400</v>
      </c>
      <c r="I22" s="4">
        <f t="shared" si="8"/>
        <v>4161600</v>
      </c>
      <c r="J22" s="4">
        <f t="shared" si="9"/>
        <v>208080</v>
      </c>
    </row>
    <row r="23" spans="1:10" ht="12.75">
      <c r="A23" s="3">
        <v>7</v>
      </c>
      <c r="B23" s="3" t="s">
        <v>12</v>
      </c>
      <c r="C23" s="3">
        <v>1230</v>
      </c>
      <c r="D23" s="3">
        <v>3500</v>
      </c>
      <c r="E23" s="3">
        <v>100</v>
      </c>
      <c r="F23" s="3">
        <f t="shared" si="5"/>
        <v>3400</v>
      </c>
      <c r="G23" s="4">
        <f t="shared" si="6"/>
        <v>4305000</v>
      </c>
      <c r="H23" s="4">
        <f t="shared" si="7"/>
        <v>123000</v>
      </c>
      <c r="I23" s="4">
        <f t="shared" si="8"/>
        <v>4182000</v>
      </c>
      <c r="J23" s="4">
        <f t="shared" si="9"/>
        <v>209100</v>
      </c>
    </row>
    <row r="24" ht="6.75" customHeight="1"/>
    <row r="25" spans="1:10" ht="12.75">
      <c r="A25" s="31" t="s">
        <v>15</v>
      </c>
      <c r="B25" s="31"/>
      <c r="C25" s="31"/>
      <c r="D25" s="31"/>
      <c r="E25" s="31"/>
      <c r="F25" s="31"/>
      <c r="G25" s="31"/>
      <c r="H25" s="31"/>
      <c r="I25" s="31"/>
      <c r="J25" s="31"/>
    </row>
    <row r="26" spans="1:10" ht="63.75">
      <c r="A26" s="2" t="s">
        <v>3</v>
      </c>
      <c r="B26" s="2" t="s">
        <v>4</v>
      </c>
      <c r="C26" s="2" t="s">
        <v>5</v>
      </c>
      <c r="D26" s="2" t="s">
        <v>13</v>
      </c>
      <c r="E26" s="2" t="s">
        <v>6</v>
      </c>
      <c r="F26" s="2" t="s">
        <v>7</v>
      </c>
      <c r="G26" s="2" t="s">
        <v>8</v>
      </c>
      <c r="H26" s="2" t="s">
        <v>9</v>
      </c>
      <c r="I26" s="2" t="s">
        <v>10</v>
      </c>
      <c r="J26" s="2" t="s">
        <v>11</v>
      </c>
    </row>
    <row r="27" spans="1:10" ht="12.75">
      <c r="A27" s="3">
        <v>1</v>
      </c>
      <c r="B27" s="3" t="s">
        <v>12</v>
      </c>
      <c r="C27" s="3">
        <v>979</v>
      </c>
      <c r="D27" s="3">
        <v>3500</v>
      </c>
      <c r="E27" s="3">
        <v>100</v>
      </c>
      <c r="F27" s="3">
        <f>D27-E27</f>
        <v>3400</v>
      </c>
      <c r="G27" s="4">
        <f>C27*D27</f>
        <v>3426500</v>
      </c>
      <c r="H27" s="4">
        <f>C27*E27</f>
        <v>97900</v>
      </c>
      <c r="I27" s="4">
        <f>G27-H27</f>
        <v>3328600</v>
      </c>
      <c r="J27" s="4">
        <f>I27*5%</f>
        <v>166430</v>
      </c>
    </row>
    <row r="28" spans="1:10" ht="12.75">
      <c r="A28" s="3">
        <v>2</v>
      </c>
      <c r="B28" s="3" t="s">
        <v>12</v>
      </c>
      <c r="C28" s="3">
        <v>990</v>
      </c>
      <c r="D28" s="3">
        <v>3500</v>
      </c>
      <c r="E28" s="3">
        <v>100</v>
      </c>
      <c r="F28" s="3">
        <f aca="true" t="shared" si="10" ref="F28:F33">D28-E28</f>
        <v>3400</v>
      </c>
      <c r="G28" s="4">
        <f aca="true" t="shared" si="11" ref="G28:G33">C28*D28</f>
        <v>3465000</v>
      </c>
      <c r="H28" s="4">
        <f aca="true" t="shared" si="12" ref="H28:H33">C28*E28</f>
        <v>99000</v>
      </c>
      <c r="I28" s="4">
        <f aca="true" t="shared" si="13" ref="I28:I33">G28-H28</f>
        <v>3366000</v>
      </c>
      <c r="J28" s="4">
        <f aca="true" t="shared" si="14" ref="J28:J33">I28*5%</f>
        <v>168300</v>
      </c>
    </row>
    <row r="29" spans="1:10" ht="12.75">
      <c r="A29" s="3">
        <v>3</v>
      </c>
      <c r="B29" s="3" t="s">
        <v>12</v>
      </c>
      <c r="C29" s="3">
        <v>1000</v>
      </c>
      <c r="D29" s="3">
        <v>3500</v>
      </c>
      <c r="E29" s="3">
        <v>100</v>
      </c>
      <c r="F29" s="3">
        <f t="shared" si="10"/>
        <v>3400</v>
      </c>
      <c r="G29" s="4">
        <f t="shared" si="11"/>
        <v>3500000</v>
      </c>
      <c r="H29" s="4">
        <f t="shared" si="12"/>
        <v>100000</v>
      </c>
      <c r="I29" s="4">
        <f t="shared" si="13"/>
        <v>3400000</v>
      </c>
      <c r="J29" s="4">
        <f t="shared" si="14"/>
        <v>170000</v>
      </c>
    </row>
    <row r="30" spans="1:10" ht="12.75">
      <c r="A30" s="3">
        <v>4</v>
      </c>
      <c r="B30" s="3" t="s">
        <v>12</v>
      </c>
      <c r="C30" s="3">
        <v>1210</v>
      </c>
      <c r="D30" s="3">
        <v>3500</v>
      </c>
      <c r="E30" s="3">
        <v>100</v>
      </c>
      <c r="F30" s="3">
        <f t="shared" si="10"/>
        <v>3400</v>
      </c>
      <c r="G30" s="4">
        <f t="shared" si="11"/>
        <v>4235000</v>
      </c>
      <c r="H30" s="4">
        <f t="shared" si="12"/>
        <v>121000</v>
      </c>
      <c r="I30" s="4">
        <f t="shared" si="13"/>
        <v>4114000</v>
      </c>
      <c r="J30" s="4">
        <f t="shared" si="14"/>
        <v>205700</v>
      </c>
    </row>
    <row r="31" spans="1:10" ht="12.75">
      <c r="A31" s="3">
        <v>5</v>
      </c>
      <c r="B31" s="3" t="s">
        <v>12</v>
      </c>
      <c r="C31" s="3">
        <v>1216</v>
      </c>
      <c r="D31" s="3">
        <v>3500</v>
      </c>
      <c r="E31" s="3">
        <v>100</v>
      </c>
      <c r="F31" s="3">
        <f t="shared" si="10"/>
        <v>3400</v>
      </c>
      <c r="G31" s="4">
        <f t="shared" si="11"/>
        <v>4256000</v>
      </c>
      <c r="H31" s="4">
        <f t="shared" si="12"/>
        <v>121600</v>
      </c>
      <c r="I31" s="4">
        <f t="shared" si="13"/>
        <v>4134400</v>
      </c>
      <c r="J31" s="4">
        <f t="shared" si="14"/>
        <v>206720</v>
      </c>
    </row>
    <row r="32" spans="1:10" ht="12.75">
      <c r="A32" s="3">
        <v>6</v>
      </c>
      <c r="B32" s="3" t="s">
        <v>12</v>
      </c>
      <c r="C32" s="3">
        <v>1224</v>
      </c>
      <c r="D32" s="3">
        <v>3500</v>
      </c>
      <c r="E32" s="3">
        <v>100</v>
      </c>
      <c r="F32" s="3">
        <f t="shared" si="10"/>
        <v>3400</v>
      </c>
      <c r="G32" s="4">
        <f t="shared" si="11"/>
        <v>4284000</v>
      </c>
      <c r="H32" s="4">
        <f t="shared" si="12"/>
        <v>122400</v>
      </c>
      <c r="I32" s="4">
        <f t="shared" si="13"/>
        <v>4161600</v>
      </c>
      <c r="J32" s="4">
        <f t="shared" si="14"/>
        <v>208080</v>
      </c>
    </row>
    <row r="33" spans="1:10" ht="12.75">
      <c r="A33" s="3">
        <v>7</v>
      </c>
      <c r="B33" s="3" t="s">
        <v>12</v>
      </c>
      <c r="C33" s="3">
        <v>1230</v>
      </c>
      <c r="D33" s="3">
        <v>3500</v>
      </c>
      <c r="E33" s="3">
        <v>100</v>
      </c>
      <c r="F33" s="3">
        <f t="shared" si="10"/>
        <v>3400</v>
      </c>
      <c r="G33" s="4">
        <f t="shared" si="11"/>
        <v>4305000</v>
      </c>
      <c r="H33" s="4">
        <f t="shared" si="12"/>
        <v>123000</v>
      </c>
      <c r="I33" s="4">
        <f t="shared" si="13"/>
        <v>4182000</v>
      </c>
      <c r="J33" s="4">
        <f t="shared" si="14"/>
        <v>209100</v>
      </c>
    </row>
    <row r="34" ht="6.75" customHeight="1"/>
    <row r="35" spans="1:10" ht="12.75">
      <c r="A35" s="31" t="s">
        <v>16</v>
      </c>
      <c r="B35" s="31"/>
      <c r="C35" s="31"/>
      <c r="D35" s="31"/>
      <c r="E35" s="31"/>
      <c r="F35" s="31"/>
      <c r="G35" s="31"/>
      <c r="H35" s="31"/>
      <c r="I35" s="31"/>
      <c r="J35" s="31"/>
    </row>
    <row r="36" spans="1:10" ht="63.75">
      <c r="A36" s="2" t="s">
        <v>3</v>
      </c>
      <c r="B36" s="2" t="s">
        <v>4</v>
      </c>
      <c r="C36" s="2" t="s">
        <v>5</v>
      </c>
      <c r="D36" s="2" t="s">
        <v>13</v>
      </c>
      <c r="E36" s="2" t="s">
        <v>6</v>
      </c>
      <c r="F36" s="2" t="s">
        <v>7</v>
      </c>
      <c r="G36" s="2" t="s">
        <v>8</v>
      </c>
      <c r="H36" s="2" t="s">
        <v>9</v>
      </c>
      <c r="I36" s="2" t="s">
        <v>10</v>
      </c>
      <c r="J36" s="2" t="s">
        <v>11</v>
      </c>
    </row>
    <row r="37" spans="1:10" ht="12.75">
      <c r="A37" s="3">
        <v>1</v>
      </c>
      <c r="B37" s="3" t="s">
        <v>12</v>
      </c>
      <c r="C37" s="3">
        <v>979</v>
      </c>
      <c r="D37" s="3">
        <v>3500</v>
      </c>
      <c r="E37" s="3">
        <v>100</v>
      </c>
      <c r="F37" s="3">
        <f>D37-E37</f>
        <v>3400</v>
      </c>
      <c r="G37" s="4">
        <f>C37*D37</f>
        <v>3426500</v>
      </c>
      <c r="H37" s="4">
        <f>C37*E37</f>
        <v>97900</v>
      </c>
      <c r="I37" s="4">
        <f>G37-H37</f>
        <v>3328600</v>
      </c>
      <c r="J37" s="4">
        <f>I37*5%</f>
        <v>166430</v>
      </c>
    </row>
    <row r="38" spans="1:10" ht="12.75">
      <c r="A38" s="3">
        <v>2</v>
      </c>
      <c r="B38" s="3" t="s">
        <v>12</v>
      </c>
      <c r="C38" s="3">
        <v>990</v>
      </c>
      <c r="D38" s="3">
        <v>3500</v>
      </c>
      <c r="E38" s="3">
        <v>100</v>
      </c>
      <c r="F38" s="3">
        <f aca="true" t="shared" si="15" ref="F38:F43">D38-E38</f>
        <v>3400</v>
      </c>
      <c r="G38" s="4">
        <f aca="true" t="shared" si="16" ref="G38:G43">C38*D38</f>
        <v>3465000</v>
      </c>
      <c r="H38" s="4">
        <f aca="true" t="shared" si="17" ref="H38:H43">C38*E38</f>
        <v>99000</v>
      </c>
      <c r="I38" s="4">
        <f aca="true" t="shared" si="18" ref="I38:I43">G38-H38</f>
        <v>3366000</v>
      </c>
      <c r="J38" s="4">
        <f aca="true" t="shared" si="19" ref="J38:J43">I38*5%</f>
        <v>168300</v>
      </c>
    </row>
    <row r="39" spans="1:10" ht="12.75">
      <c r="A39" s="3">
        <v>3</v>
      </c>
      <c r="B39" s="3" t="s">
        <v>12</v>
      </c>
      <c r="C39" s="3">
        <v>1000</v>
      </c>
      <c r="D39" s="3">
        <v>3500</v>
      </c>
      <c r="E39" s="3">
        <v>100</v>
      </c>
      <c r="F39" s="3">
        <f t="shared" si="15"/>
        <v>3400</v>
      </c>
      <c r="G39" s="4">
        <f t="shared" si="16"/>
        <v>3500000</v>
      </c>
      <c r="H39" s="4">
        <f t="shared" si="17"/>
        <v>100000</v>
      </c>
      <c r="I39" s="4">
        <f t="shared" si="18"/>
        <v>3400000</v>
      </c>
      <c r="J39" s="4">
        <f t="shared" si="19"/>
        <v>170000</v>
      </c>
    </row>
    <row r="40" spans="1:10" ht="12.75">
      <c r="A40" s="3">
        <v>4</v>
      </c>
      <c r="B40" s="3" t="s">
        <v>12</v>
      </c>
      <c r="C40" s="3">
        <v>1210</v>
      </c>
      <c r="D40" s="3">
        <v>3500</v>
      </c>
      <c r="E40" s="3">
        <v>100</v>
      </c>
      <c r="F40" s="3">
        <f t="shared" si="15"/>
        <v>3400</v>
      </c>
      <c r="G40" s="4">
        <f t="shared" si="16"/>
        <v>4235000</v>
      </c>
      <c r="H40" s="4">
        <f t="shared" si="17"/>
        <v>121000</v>
      </c>
      <c r="I40" s="4">
        <f t="shared" si="18"/>
        <v>4114000</v>
      </c>
      <c r="J40" s="4">
        <f t="shared" si="19"/>
        <v>205700</v>
      </c>
    </row>
    <row r="41" spans="1:10" ht="12.75">
      <c r="A41" s="3">
        <v>5</v>
      </c>
      <c r="B41" s="3" t="s">
        <v>12</v>
      </c>
      <c r="C41" s="3">
        <v>1216</v>
      </c>
      <c r="D41" s="3">
        <v>3500</v>
      </c>
      <c r="E41" s="3">
        <v>100</v>
      </c>
      <c r="F41" s="3">
        <f t="shared" si="15"/>
        <v>3400</v>
      </c>
      <c r="G41" s="4">
        <f t="shared" si="16"/>
        <v>4256000</v>
      </c>
      <c r="H41" s="4">
        <f t="shared" si="17"/>
        <v>121600</v>
      </c>
      <c r="I41" s="4">
        <f t="shared" si="18"/>
        <v>4134400</v>
      </c>
      <c r="J41" s="4">
        <f t="shared" si="19"/>
        <v>206720</v>
      </c>
    </row>
    <row r="42" spans="1:10" ht="12.75">
      <c r="A42" s="3">
        <v>6</v>
      </c>
      <c r="B42" s="3" t="s">
        <v>12</v>
      </c>
      <c r="C42" s="3">
        <v>1224</v>
      </c>
      <c r="D42" s="3">
        <v>3500</v>
      </c>
      <c r="E42" s="3">
        <v>100</v>
      </c>
      <c r="F42" s="3">
        <f t="shared" si="15"/>
        <v>3400</v>
      </c>
      <c r="G42" s="4">
        <f t="shared" si="16"/>
        <v>4284000</v>
      </c>
      <c r="H42" s="4">
        <f t="shared" si="17"/>
        <v>122400</v>
      </c>
      <c r="I42" s="4">
        <f t="shared" si="18"/>
        <v>4161600</v>
      </c>
      <c r="J42" s="4">
        <f t="shared" si="19"/>
        <v>208080</v>
      </c>
    </row>
    <row r="43" spans="1:10" ht="12.75">
      <c r="A43" s="3">
        <v>7</v>
      </c>
      <c r="B43" s="3" t="s">
        <v>12</v>
      </c>
      <c r="C43" s="3">
        <v>1230</v>
      </c>
      <c r="D43" s="3">
        <v>3500</v>
      </c>
      <c r="E43" s="3">
        <v>100</v>
      </c>
      <c r="F43" s="3">
        <f t="shared" si="15"/>
        <v>3400</v>
      </c>
      <c r="G43" s="4">
        <f t="shared" si="16"/>
        <v>4305000</v>
      </c>
      <c r="H43" s="4">
        <f t="shared" si="17"/>
        <v>123000</v>
      </c>
      <c r="I43" s="4">
        <f t="shared" si="18"/>
        <v>4182000</v>
      </c>
      <c r="J43" s="4">
        <f t="shared" si="19"/>
        <v>209100</v>
      </c>
    </row>
    <row r="45" spans="1:13" s="6" customFormat="1" ht="27" customHeight="1">
      <c r="A45" s="34" t="s">
        <v>17</v>
      </c>
      <c r="B45" s="34"/>
      <c r="C45" s="34"/>
      <c r="D45" s="34"/>
      <c r="E45" s="34"/>
      <c r="F45" s="34"/>
      <c r="G45" s="34"/>
      <c r="H45" s="34"/>
      <c r="I45" s="34"/>
      <c r="J45" s="34"/>
      <c r="K45" s="5"/>
      <c r="L45" s="8"/>
      <c r="M45" s="9"/>
    </row>
    <row r="46" spans="1:13" s="6" customFormat="1" ht="27" customHeight="1">
      <c r="A46" s="26" t="s">
        <v>18</v>
      </c>
      <c r="B46" s="26"/>
      <c r="C46" s="26"/>
      <c r="D46" s="26"/>
      <c r="E46" s="30"/>
      <c r="F46" s="30"/>
      <c r="G46" s="30"/>
      <c r="H46" s="30"/>
      <c r="I46" s="30"/>
      <c r="J46" s="30"/>
      <c r="K46" s="7"/>
      <c r="L46" s="10"/>
      <c r="M46" s="9"/>
    </row>
    <row r="47" spans="1:13" s="5" customFormat="1" ht="27" customHeight="1">
      <c r="A47" s="25" t="s">
        <v>19</v>
      </c>
      <c r="B47" s="25"/>
      <c r="C47" s="25" t="s">
        <v>20</v>
      </c>
      <c r="D47" s="25"/>
      <c r="E47" s="27" t="s">
        <v>58</v>
      </c>
      <c r="F47" s="28"/>
      <c r="G47" s="28"/>
      <c r="H47" s="28"/>
      <c r="I47" s="28"/>
      <c r="J47" s="29"/>
      <c r="L47" s="11"/>
      <c r="M47" s="12"/>
    </row>
    <row r="48" spans="1:13" s="7" customFormat="1" ht="27" customHeight="1">
      <c r="A48" s="25" t="s">
        <v>21</v>
      </c>
      <c r="B48" s="25"/>
      <c r="C48" s="25" t="s">
        <v>22</v>
      </c>
      <c r="D48" s="25"/>
      <c r="E48" s="25" t="s">
        <v>23</v>
      </c>
      <c r="F48" s="25"/>
      <c r="G48" s="25"/>
      <c r="H48" s="25"/>
      <c r="I48" s="26" t="s">
        <v>24</v>
      </c>
      <c r="J48" s="26"/>
      <c r="L48" s="13"/>
      <c r="M48" s="14"/>
    </row>
  </sheetData>
  <sheetProtection/>
  <mergeCells count="18">
    <mergeCell ref="A1:J1"/>
    <mergeCell ref="A2:J2"/>
    <mergeCell ref="A3:J3"/>
    <mergeCell ref="A4:J4"/>
    <mergeCell ref="A45:J45"/>
    <mergeCell ref="A46:D46"/>
    <mergeCell ref="E46:J46"/>
    <mergeCell ref="A5:J5"/>
    <mergeCell ref="A15:J15"/>
    <mergeCell ref="A25:J25"/>
    <mergeCell ref="A35:J35"/>
    <mergeCell ref="A48:B48"/>
    <mergeCell ref="C48:D48"/>
    <mergeCell ref="E48:H48"/>
    <mergeCell ref="I48:J48"/>
    <mergeCell ref="A47:B47"/>
    <mergeCell ref="C47:D47"/>
    <mergeCell ref="E47:J47"/>
  </mergeCells>
  <printOptions horizontalCentered="1"/>
  <pageMargins left="0.17" right="0.17" top="0.18" bottom="0.18" header="0.17" footer="0.17"/>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C35"/>
  <sheetViews>
    <sheetView view="pageBreakPreview" zoomScale="50" zoomScaleSheetLayoutView="50" zoomScalePageLayoutView="0" workbookViewId="0" topLeftCell="A16">
      <selection activeCell="A23" sqref="A23:B23"/>
    </sheetView>
  </sheetViews>
  <sheetFormatPr defaultColWidth="9.140625" defaultRowHeight="12.75"/>
  <cols>
    <col min="1" max="1" width="109.57421875" style="0" customWidth="1"/>
    <col min="2" max="2" width="116.28125" style="0" customWidth="1"/>
  </cols>
  <sheetData>
    <row r="1" spans="1:3" ht="93.75" customHeight="1">
      <c r="A1" s="37" t="s">
        <v>25</v>
      </c>
      <c r="B1" s="38"/>
      <c r="C1" s="15"/>
    </row>
    <row r="2" spans="1:3" ht="62.25" customHeight="1">
      <c r="A2" s="39" t="s">
        <v>26</v>
      </c>
      <c r="B2" s="40"/>
      <c r="C2" s="16"/>
    </row>
    <row r="3" spans="1:2" ht="61.5" customHeight="1">
      <c r="A3" s="17" t="s">
        <v>27</v>
      </c>
      <c r="B3" s="18" t="s">
        <v>28</v>
      </c>
    </row>
    <row r="4" spans="1:2" ht="39.75" customHeight="1">
      <c r="A4" s="19" t="s">
        <v>29</v>
      </c>
      <c r="B4" s="20" t="s">
        <v>30</v>
      </c>
    </row>
    <row r="5" spans="1:2" ht="51.75" customHeight="1">
      <c r="A5" s="19" t="s">
        <v>31</v>
      </c>
      <c r="B5" s="20" t="s">
        <v>53</v>
      </c>
    </row>
    <row r="6" spans="1:2" ht="39.75" customHeight="1">
      <c r="A6" s="24" t="s">
        <v>32</v>
      </c>
      <c r="B6" s="20" t="s">
        <v>56</v>
      </c>
    </row>
    <row r="7" spans="1:2" ht="37.5" customHeight="1">
      <c r="A7" s="41" t="s">
        <v>33</v>
      </c>
      <c r="B7" s="20" t="s">
        <v>34</v>
      </c>
    </row>
    <row r="8" spans="1:2" ht="37.5" customHeight="1">
      <c r="A8" s="42"/>
      <c r="B8" s="20" t="s">
        <v>35</v>
      </c>
    </row>
    <row r="9" spans="1:2" ht="51" customHeight="1">
      <c r="A9" s="42"/>
      <c r="B9" s="21" t="s">
        <v>36</v>
      </c>
    </row>
    <row r="10" spans="1:2" ht="43.5" customHeight="1">
      <c r="A10" s="42"/>
      <c r="B10" s="20" t="s">
        <v>37</v>
      </c>
    </row>
    <row r="11" spans="1:2" ht="36.75" customHeight="1">
      <c r="A11" s="42"/>
      <c r="B11" s="20" t="s">
        <v>38</v>
      </c>
    </row>
    <row r="12" spans="1:2" ht="36.75" customHeight="1">
      <c r="A12" s="42"/>
      <c r="B12" s="20" t="s">
        <v>39</v>
      </c>
    </row>
    <row r="13" spans="1:2" ht="36.75" customHeight="1">
      <c r="A13" s="42"/>
      <c r="B13" s="20" t="s">
        <v>40</v>
      </c>
    </row>
    <row r="14" spans="1:2" ht="36.75" customHeight="1">
      <c r="A14" s="42"/>
      <c r="B14" s="20" t="s">
        <v>41</v>
      </c>
    </row>
    <row r="15" spans="1:2" ht="36.75" customHeight="1">
      <c r="A15" s="42"/>
      <c r="B15" s="20" t="s">
        <v>54</v>
      </c>
    </row>
    <row r="16" spans="1:2" ht="36.75" customHeight="1">
      <c r="A16" s="42"/>
      <c r="B16" s="20" t="s">
        <v>55</v>
      </c>
    </row>
    <row r="17" spans="1:2" ht="36.75" customHeight="1">
      <c r="A17" s="42"/>
      <c r="B17" s="20" t="s">
        <v>42</v>
      </c>
    </row>
    <row r="18" spans="1:2" ht="36.75" customHeight="1" thickBot="1">
      <c r="A18" s="43"/>
      <c r="B18" s="22" t="s">
        <v>43</v>
      </c>
    </row>
    <row r="19" spans="1:2" ht="31.5" customHeight="1">
      <c r="A19" s="44" t="s">
        <v>44</v>
      </c>
      <c r="B19" s="44"/>
    </row>
    <row r="20" spans="1:2" ht="22.5" customHeight="1">
      <c r="A20" s="36" t="s">
        <v>45</v>
      </c>
      <c r="B20" s="36"/>
    </row>
    <row r="21" spans="1:2" ht="27" customHeight="1">
      <c r="A21" s="35" t="s">
        <v>46</v>
      </c>
      <c r="B21" s="35"/>
    </row>
    <row r="22" spans="1:2" ht="27" customHeight="1">
      <c r="A22" s="35" t="s">
        <v>47</v>
      </c>
      <c r="B22" s="35"/>
    </row>
    <row r="23" spans="1:2" ht="27" customHeight="1">
      <c r="A23" s="35" t="s">
        <v>48</v>
      </c>
      <c r="B23" s="35"/>
    </row>
    <row r="24" spans="1:2" ht="27" customHeight="1">
      <c r="A24" s="35" t="s">
        <v>49</v>
      </c>
      <c r="B24" s="35"/>
    </row>
    <row r="25" spans="1:2" ht="27" customHeight="1">
      <c r="A25" s="35" t="s">
        <v>50</v>
      </c>
      <c r="B25" s="35"/>
    </row>
    <row r="26" spans="1:2" ht="27" customHeight="1">
      <c r="A26" s="35" t="s">
        <v>51</v>
      </c>
      <c r="B26" s="35"/>
    </row>
    <row r="27" spans="1:2" ht="27" customHeight="1">
      <c r="A27" s="35" t="s">
        <v>52</v>
      </c>
      <c r="B27" s="35"/>
    </row>
    <row r="28" spans="1:2" ht="12.75" customHeight="1">
      <c r="A28" s="16"/>
      <c r="B28" s="16"/>
    </row>
    <row r="29" spans="1:2" ht="12.75">
      <c r="A29" s="16"/>
      <c r="B29" s="16"/>
    </row>
    <row r="30" spans="1:2" ht="12.75">
      <c r="A30" s="16"/>
      <c r="B30" s="16"/>
    </row>
    <row r="31" spans="1:2" ht="12.75">
      <c r="A31" s="16"/>
      <c r="B31" s="16"/>
    </row>
    <row r="32" spans="1:2" ht="12.75">
      <c r="A32" s="16"/>
      <c r="B32" s="16"/>
    </row>
    <row r="33" spans="1:2" ht="15.75" customHeight="1">
      <c r="A33" s="16"/>
      <c r="B33" s="16"/>
    </row>
    <row r="35" ht="12.75">
      <c r="B35" s="23"/>
    </row>
  </sheetData>
  <sheetProtection/>
  <mergeCells count="12">
    <mergeCell ref="A1:B1"/>
    <mergeCell ref="A2:B2"/>
    <mergeCell ref="A7:A18"/>
    <mergeCell ref="A19:B19"/>
    <mergeCell ref="A24:B24"/>
    <mergeCell ref="A25:B25"/>
    <mergeCell ref="A26:B26"/>
    <mergeCell ref="A27:B27"/>
    <mergeCell ref="A20:B20"/>
    <mergeCell ref="A21:B21"/>
    <mergeCell ref="A22:B22"/>
    <mergeCell ref="A23:B23"/>
  </mergeCells>
  <printOptions horizontalCentered="1"/>
  <pageMargins left="0.17" right="0.17" top="0.19" bottom="0.2" header="0.17" footer="0.17"/>
  <pageSetup fitToHeight="1"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vinay</cp:lastModifiedBy>
  <cp:lastPrinted>2009-09-03T12:34:47Z</cp:lastPrinted>
  <dcterms:created xsi:type="dcterms:W3CDTF">2009-09-03T11:52:03Z</dcterms:created>
  <dcterms:modified xsi:type="dcterms:W3CDTF">2014-07-04T13:27:18Z</dcterms:modified>
  <cp:category/>
  <cp:version/>
  <cp:contentType/>
  <cp:contentStatus/>
</cp:coreProperties>
</file>